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YandexDisk\!!!!!!_BOYARD\БАЗИС-БАЗА\2025-10-29_19-55-19\"/>
    </mc:Choice>
  </mc:AlternateContent>
  <xr:revisionPtr revIDLastSave="0" documentId="8_{93AD030F-23AB-40FC-B4FD-234D5826A575}" xr6:coauthVersionLast="47" xr6:coauthVersionMax="47" xr10:uidLastSave="{00000000-0000-0000-0000-000000000000}"/>
  <bookViews>
    <workbookView xWindow="-120" yWindow="-120" windowWidth="38640" windowHeight="21390" xr2:uid="{A3685E4E-54A0-4A9C-8DEF-234BF197303D}"/>
  </bookViews>
  <sheets>
    <sheet name="ВЫДВИЖНЫЕ КОРЗИНЫ ДЛЯ КУХНИ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66" i="1" l="1"/>
  <c r="B65" i="1"/>
  <c r="B64" i="1"/>
  <c r="B63" i="1"/>
  <c r="B62" i="1"/>
  <c r="B61" i="1"/>
  <c r="B60" i="1"/>
  <c r="B59" i="1"/>
  <c r="B58" i="1"/>
  <c r="B57" i="1"/>
  <c r="B56" i="1"/>
  <c r="B55" i="1"/>
  <c r="B45" i="1"/>
  <c r="B44" i="1"/>
  <c r="B43" i="1"/>
  <c r="B42" i="1"/>
  <c r="B41" i="1"/>
  <c r="B40" i="1"/>
  <c r="B39" i="1"/>
  <c r="B38" i="1"/>
  <c r="B37" i="1"/>
  <c r="B36" i="1"/>
  <c r="B35" i="1"/>
  <c r="B34" i="1"/>
  <c r="B21" i="1"/>
  <c r="B20" i="1"/>
  <c r="B19" i="1"/>
  <c r="B18" i="1"/>
</calcChain>
</file>

<file path=xl/sharedStrings.xml><?xml version="1.0" encoding="utf-8"?>
<sst xmlns="http://schemas.openxmlformats.org/spreadsheetml/2006/main" count="312" uniqueCount="126">
  <si>
    <t>Артикул материала</t>
  </si>
  <si>
    <t>Наименование материала</t>
  </si>
  <si>
    <t>Наименование группы</t>
  </si>
  <si>
    <t>Единица измерения</t>
  </si>
  <si>
    <t>Текстура</t>
  </si>
  <si>
    <t>Резкость блика</t>
  </si>
  <si>
    <t>Яркость блика</t>
  </si>
  <si>
    <t>Шаг по Х</t>
  </si>
  <si>
    <t>Шаг по Y</t>
  </si>
  <si>
    <t>Прозрачность</t>
  </si>
  <si>
    <t>Цвет (HEX)</t>
  </si>
  <si>
    <t>Длина</t>
  </si>
  <si>
    <t>Ширина</t>
  </si>
  <si>
    <t>Толщина</t>
  </si>
  <si>
    <t>Обозначение</t>
  </si>
  <si>
    <t>KRM04/900-1000</t>
  </si>
  <si>
    <t>Выкатная корзина для кухни UNIVERSE KRM04/900-1000</t>
  </si>
  <si>
    <t>BOYARD/ФФ/Волшебные уголки</t>
  </si>
  <si>
    <t>шт</t>
  </si>
  <si>
    <t>#CACFD2</t>
  </si>
  <si>
    <t>KRM05/900-1000</t>
  </si>
  <si>
    <t>Выкатная корзина для кухни UNIVERSE ESTETICA KRM05/900-1000</t>
  </si>
  <si>
    <t>KRM10/900-1000/L</t>
  </si>
  <si>
    <t>Выкатная корзина для кухни LOTUS KRM10/900-1000/L</t>
  </si>
  <si>
    <t>KRM10/900-1000/R</t>
  </si>
  <si>
    <t>Выкатная корзина для кухни LOTUS KRM10/900-1000/R</t>
  </si>
  <si>
    <t>KR26/3/2/400/1970-2270</t>
  </si>
  <si>
    <t>Выдвижная колонна STELLA KR26/3/2/400/1970-2270</t>
  </si>
  <si>
    <t>BOYARD/ФФ/Колонны</t>
  </si>
  <si>
    <t>KR26/3/2/300/1970-2270</t>
  </si>
  <si>
    <t>Выдвижная колонна STELLA KR26/3/2/300/1970-2270</t>
  </si>
  <si>
    <t>KR27/3/2/300/1970-2270</t>
  </si>
  <si>
    <t>Выдвижная колонна STELLA ESTETICA KR27/3/2/300/1970-2270</t>
  </si>
  <si>
    <t>KR27/3/2/400/1970-2270</t>
  </si>
  <si>
    <t>Выдвижная колонна STELLA ESTETICA KR27/3/2/400/1970-2270</t>
  </si>
  <si>
    <t>KR05/1/3/150/L</t>
  </si>
  <si>
    <t>Бутылочница FLORA KR05/1/3/150/L</t>
  </si>
  <si>
    <t>BOYARD/ФФ/Выдвижные корзины</t>
  </si>
  <si>
    <t>KR05/1/3/150/L/GRPH</t>
  </si>
  <si>
    <t>Бутылочница FLORA KR05/1/3/150/L/GRPH</t>
  </si>
  <si>
    <t>#585858</t>
  </si>
  <si>
    <t>KR05/1/3/150/R</t>
  </si>
  <si>
    <t>Бутылочница FLORA KR05/1/3/150/R</t>
  </si>
  <si>
    <t>KR05/1/3/150/R/GRPH</t>
  </si>
  <si>
    <t>Бутылочница FLORA KR05/1/3/150/R/GRPH</t>
  </si>
  <si>
    <t>KR05/1/3/200/L</t>
  </si>
  <si>
    <t>Бутылочница FLORA KR05/1/3/200/L</t>
  </si>
  <si>
    <t>KR05/1/3/200/L/GRPH</t>
  </si>
  <si>
    <t>Бутылочница FLORA KR05/1/3/200/L/GRPH</t>
  </si>
  <si>
    <t>KR05/1/3/200/R</t>
  </si>
  <si>
    <t>Бутылочница FLORA KR05/1/3/200/R</t>
  </si>
  <si>
    <t>KR05/1/3/200/R/GRPH</t>
  </si>
  <si>
    <t>Бутылочница FLORA KR05/1/3/200/R/GRPH</t>
  </si>
  <si>
    <t>KR05/1/4/150/L</t>
  </si>
  <si>
    <t>KR05/1/4/150/L/GRPH</t>
  </si>
  <si>
    <t>KR05/1/4/200/L</t>
  </si>
  <si>
    <t>KR05/1/4/200/L/GRPH</t>
  </si>
  <si>
    <t>KR08/1/3/150/L</t>
  </si>
  <si>
    <t>Бутылочница BELLISSIMO KR08/1/3/150/L</t>
  </si>
  <si>
    <t>KR08/1/3/150/L/GRPH</t>
  </si>
  <si>
    <t>Бутылочница BELLISSIMO KR08/1/3/150/L/GRPH</t>
  </si>
  <si>
    <t>KR08/1/3/150/R</t>
  </si>
  <si>
    <t>Бутылочница BELLISSIMO KR08/1/3/150/R</t>
  </si>
  <si>
    <t>KR08/1/3/150/R/GRPH</t>
  </si>
  <si>
    <t>Бутылочница BELLISSIMO KR08/1/3/150/R/GRPH</t>
  </si>
  <si>
    <t>KR08/1/3/200/L</t>
  </si>
  <si>
    <t>Бутылочница BELLISSIMO KR08/1/3/200/L</t>
  </si>
  <si>
    <t>KR08/1/3/200/L/GRPH</t>
  </si>
  <si>
    <t>Бутылочница BELLISSIMO KR08/1/3/200/L/GRPH</t>
  </si>
  <si>
    <t>KR08/1/3/200/R</t>
  </si>
  <si>
    <t>Бутылочница BELLISSIMO KR08/1/3/200/R</t>
  </si>
  <si>
    <t>KR08/1/3/200/R/GRPH</t>
  </si>
  <si>
    <t>Бутылочница BELLISSIMO KR08/1/3/200/R/GRPH</t>
  </si>
  <si>
    <t>KR08/1/4/150/L</t>
  </si>
  <si>
    <t>Бутылочница BELLISSIMO PUSH KR08/1/4/150/L</t>
  </si>
  <si>
    <t>KR08/1/4/150/L/GRPH</t>
  </si>
  <si>
    <t>Бутылочница BELLISSIMO PUSH KR08/1/4/150/L/GRPH</t>
  </si>
  <si>
    <t>KR08/1/4/200/L</t>
  </si>
  <si>
    <t>Бутылочница BELLISSIMO PUSH KR08/1/4/200/L</t>
  </si>
  <si>
    <t>KR08/1/4/200/L/GRPH</t>
  </si>
  <si>
    <t>Бутылочница BELLISSIMO PUSH KR08/1/4/200/L/GRPH</t>
  </si>
  <si>
    <t>KR28/1/3/300</t>
  </si>
  <si>
    <t>BOYARD/ФФ/Корзины-карго</t>
  </si>
  <si>
    <t>KR28/1/3/300/GRPH</t>
  </si>
  <si>
    <t>KR28/1/3/400</t>
  </si>
  <si>
    <t>KR28/1/3/400/GRPH</t>
  </si>
  <si>
    <t>KR28/1/4/300</t>
  </si>
  <si>
    <t>KR28/1/4/300/GRPH</t>
  </si>
  <si>
    <t>KR28/1/4/400</t>
  </si>
  <si>
    <t>KR28/1/4/400/GRPH</t>
  </si>
  <si>
    <t>KR36/1/3/150/L</t>
  </si>
  <si>
    <t>KR36/1/3/150/L/GRPH</t>
  </si>
  <si>
    <t>KR36/1/3/200/L</t>
  </si>
  <si>
    <t>KR36/1/3/200/L/GRPH</t>
  </si>
  <si>
    <t>KR39/1/3/300</t>
  </si>
  <si>
    <t>Выдвижная корзина-карго VEGA KR39/1/3/300</t>
  </si>
  <si>
    <t>KR39/1/3/400</t>
  </si>
  <si>
    <t>Выдвижная корзина-карго VEGA KR39/1/3/400</t>
  </si>
  <si>
    <t>KR43/1/3/150/L/GRPH</t>
  </si>
  <si>
    <t>Бутылочница X.FIT KR43/1/3/150/L/GRPH</t>
  </si>
  <si>
    <t>KR43/1/3/200/L/GRPH</t>
  </si>
  <si>
    <t>Бутылочница X.FIT KR43/1/3/200/L/GRPH</t>
  </si>
  <si>
    <t>KR44/1/3/300/GRPH</t>
  </si>
  <si>
    <t>Выдвижная корзина-карго X.ERGO KR44/1/3/300/GRPH</t>
  </si>
  <si>
    <t>KR44/1/3/400/GRPH</t>
  </si>
  <si>
    <t>Выдвижная корзина-карго X.ERGO KR44/1/3/400/GRPH</t>
  </si>
  <si>
    <t>KR45/1/3/600/GRPH</t>
  </si>
  <si>
    <t>Стальной выдвижной ящик X.BOX KR45/1/3/600/GRPH</t>
  </si>
  <si>
    <t>BOYARD/ФФ/Стальной выдвижной ящик</t>
  </si>
  <si>
    <t>KRS03/1/3/600</t>
  </si>
  <si>
    <t>Выдвижная корзина-сушка MERCURY KRS03/1/3/600</t>
  </si>
  <si>
    <t>BOYARD/ФФ/Корзины-сушки</t>
  </si>
  <si>
    <t>KRS03/1/3/800</t>
  </si>
  <si>
    <t>Выдвижная корзина-сушка MERCURY KRS03/1/3/800</t>
  </si>
  <si>
    <t>KRS06/1/3/600</t>
  </si>
  <si>
    <t>KRS06/1/3/800</t>
  </si>
  <si>
    <t>KRS06/1/3/900</t>
  </si>
  <si>
    <t>KRS06/1/3/600/GRPH</t>
  </si>
  <si>
    <t>KRS06/1/3/800/GRPH</t>
  </si>
  <si>
    <t>KRS06/1/3/900/GRPH</t>
  </si>
  <si>
    <t>KRS06/1/4/600</t>
  </si>
  <si>
    <t>KRS06/1/4/800</t>
  </si>
  <si>
    <t>KRS06/1/4/900</t>
  </si>
  <si>
    <t>KRS06/1/4/600/GRPH</t>
  </si>
  <si>
    <t>KRS06/1/4/800/GRPH</t>
  </si>
  <si>
    <t>KRS06/1/4/900/GRPH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</si>
</sst>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</font>
    <font>
      <sz val="11"/>
      <color theme="1"/>
      <name val="Calibri"/>
      <family val="2"/>
      <charset val="204"/>
    </font>
    <font>
      <sz val="11"/>
      <color rgb="FF000000"/>
      <name val="Consolas"/>
      <family val="3"/>
      <charset val="204"/>
    </font>
    <font>
      <sz val="11"/>
      <color rgb="FFFFFFFF"/>
      <name val="Consolas"/>
      <family val="3"/>
      <charset val="204"/>
    </font>
  </fonts>
  <fills count="6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rgb="FFCACFD2"/>
        <bgColor indexed="64"/>
      </patternFill>
    </fill>
    <fill>
      <patternFill patternType="solid">
        <fgColor rgb="FF585858"/>
        <bgColor indexed="64"/>
      </patternFill>
    </fill>
    <fill>
      <patternFill patternType="solid">
        <fgColor theme="9" tint="0.399975585192419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/>
    <xf numFmtId="0" fontId="0" fillId="2" borderId="0" xfId="0" applyFill="1"/>
    <xf numFmtId="0" fontId="2" fillId="3" borderId="0" xfId="0" applyFont="1" applyFill="1" applyAlignment="1">
      <alignment horizontal="center" vertical="center"/>
    </xf>
    <xf numFmtId="0" fontId="1" fillId="2" borderId="0" xfId="0" applyFont="1" applyFill="1"/>
    <xf numFmtId="0" fontId="3" fillId="4" borderId="0" xfId="0" applyFont="1" applyFill="1" applyAlignment="1">
      <alignment horizontal="center" vertical="center"/>
    </xf>
    <xf numFmtId="0" fontId="1" fillId="5" borderId="0" xfId="0" applyFont="1" applyFill="1"/>
    <xf numFmtId="0" fontId="0" fillId="5" borderId="0" xfId="0" applyFill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C2ED4D-B17A-4DBF-9AA3-ED3E2586E1DF}">
  <dimension ref="A1:O66"/>
  <sheetViews>
    <sheetView tabSelected="1" workbookViewId="0">
      <selection activeCell="A2" sqref="A2:P66"/>
    </sheetView>
  </sheetViews>
  <sheetFormatPr defaultRowHeight="15" x14ac:dyDescent="0.25"/>
  <cols>
    <col min="1" max="1" width="26.28515625" customWidth="1"/>
    <col min="2" max="2" width="62.85546875" customWidth="1"/>
    <col min="3" max="3" width="79" customWidth="1"/>
    <col min="4" max="4" width="19.5703125" customWidth="1"/>
    <col min="5" max="5" width="22.140625" customWidth="1"/>
    <col min="10" max="10" width="14.7109375" customWidth="1"/>
    <col min="11" max="11" width="9" customWidth="1"/>
    <col min="15" max="15" width="13.42578125" customWidth="1"/>
  </cols>
  <sheetData>
    <row r="1" spans="1:15" x14ac:dyDescent="0.25">
      <c r="A1" s="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s="1" t="s">
        <v>10</v>
      </c>
      <c r="L1" t="s">
        <v>11</v>
      </c>
      <c r="M1" t="s">
        <v>12</v>
      </c>
      <c r="N1" t="s">
        <v>13</v>
      </c>
      <c r="O1" t="s">
        <v>14</v>
      </c>
    </row>
    <row r="2" spans="1:15" x14ac:dyDescent="0.25">
      <c r="A2" s="2" t="s">
        <v>15</v>
      </c>
      <c r="B2" s="2" t="s">
        <v>16</v>
      </c>
      <c r="C2" s="2" t="s">
        <v>17</v>
      </c>
      <c r="D2" s="2" t="s">
        <v>18</v>
      </c>
      <c r="E2" s="2"/>
      <c r="F2" s="2">
        <v>90</v>
      </c>
      <c r="G2" s="2">
        <v>90</v>
      </c>
      <c r="H2" s="2">
        <v>1000</v>
      </c>
      <c r="I2" s="2">
        <v>1000</v>
      </c>
      <c r="J2" s="2">
        <v>0</v>
      </c>
      <c r="K2" s="3" t="s">
        <v>19</v>
      </c>
    </row>
    <row r="3" spans="1:15" x14ac:dyDescent="0.25">
      <c r="A3" s="2" t="s">
        <v>20</v>
      </c>
      <c r="B3" s="2" t="s">
        <v>21</v>
      </c>
      <c r="C3" s="2" t="s">
        <v>17</v>
      </c>
      <c r="D3" s="2" t="s">
        <v>18</v>
      </c>
      <c r="E3" s="2"/>
      <c r="F3" s="2">
        <v>90</v>
      </c>
      <c r="G3" s="2">
        <v>90</v>
      </c>
      <c r="H3" s="2">
        <v>1000</v>
      </c>
      <c r="I3" s="2">
        <v>1000</v>
      </c>
      <c r="J3" s="2">
        <v>0</v>
      </c>
      <c r="K3" s="3" t="s">
        <v>19</v>
      </c>
    </row>
    <row r="4" spans="1:15" x14ac:dyDescent="0.25">
      <c r="A4" s="2" t="s">
        <v>22</v>
      </c>
      <c r="B4" s="2" t="s">
        <v>23</v>
      </c>
      <c r="C4" s="2" t="s">
        <v>17</v>
      </c>
      <c r="D4" s="2" t="s">
        <v>18</v>
      </c>
      <c r="E4" s="2"/>
      <c r="F4" s="2">
        <v>90</v>
      </c>
      <c r="G4" s="2">
        <v>90</v>
      </c>
      <c r="H4" s="2">
        <v>1000</v>
      </c>
      <c r="I4" s="2">
        <v>1000</v>
      </c>
      <c r="J4" s="2">
        <v>0</v>
      </c>
      <c r="K4" s="3" t="s">
        <v>19</v>
      </c>
    </row>
    <row r="5" spans="1:15" x14ac:dyDescent="0.25">
      <c r="A5" s="2" t="s">
        <v>24</v>
      </c>
      <c r="B5" s="2" t="s">
        <v>25</v>
      </c>
      <c r="C5" s="2" t="s">
        <v>17</v>
      </c>
      <c r="D5" s="2" t="s">
        <v>18</v>
      </c>
      <c r="E5" s="2"/>
      <c r="F5" s="2">
        <v>90</v>
      </c>
      <c r="G5" s="2">
        <v>90</v>
      </c>
      <c r="H5" s="2">
        <v>1000</v>
      </c>
      <c r="I5" s="2">
        <v>1000</v>
      </c>
      <c r="J5" s="2">
        <v>0</v>
      </c>
      <c r="K5" s="3" t="s">
        <v>19</v>
      </c>
    </row>
    <row r="6" spans="1:15" x14ac:dyDescent="0.25">
      <c r="A6" s="2" t="s">
        <v>26</v>
      </c>
      <c r="B6" s="2" t="s">
        <v>27</v>
      </c>
      <c r="C6" s="2" t="s">
        <v>28</v>
      </c>
      <c r="D6" s="2" t="s">
        <v>18</v>
      </c>
      <c r="E6" s="2"/>
      <c r="F6" s="2">
        <v>90</v>
      </c>
      <c r="G6" s="2">
        <v>90</v>
      </c>
      <c r="H6" s="2">
        <v>1000</v>
      </c>
      <c r="I6" s="2">
        <v>1000</v>
      </c>
      <c r="J6" s="2">
        <v>0</v>
      </c>
      <c r="K6" s="3" t="s">
        <v>19</v>
      </c>
    </row>
    <row r="7" spans="1:15" x14ac:dyDescent="0.25">
      <c r="A7" s="2" t="s">
        <v>29</v>
      </c>
      <c r="B7" s="2" t="s">
        <v>30</v>
      </c>
      <c r="C7" s="2" t="s">
        <v>28</v>
      </c>
      <c r="D7" s="2" t="s">
        <v>18</v>
      </c>
      <c r="E7" s="2"/>
      <c r="F7" s="2">
        <v>90</v>
      </c>
      <c r="G7" s="2">
        <v>90</v>
      </c>
      <c r="H7" s="2">
        <v>1000</v>
      </c>
      <c r="I7" s="2">
        <v>1000</v>
      </c>
      <c r="J7" s="2">
        <v>0</v>
      </c>
      <c r="K7" s="3" t="s">
        <v>19</v>
      </c>
    </row>
    <row r="8" spans="1:15" x14ac:dyDescent="0.25">
      <c r="A8" s="2" t="s">
        <v>31</v>
      </c>
      <c r="B8" s="2" t="s">
        <v>32</v>
      </c>
      <c r="C8" s="2" t="s">
        <v>28</v>
      </c>
      <c r="D8" s="2" t="s">
        <v>18</v>
      </c>
      <c r="E8" s="2"/>
      <c r="F8" s="2">
        <v>90</v>
      </c>
      <c r="G8" s="2">
        <v>90</v>
      </c>
      <c r="H8" s="2">
        <v>1000</v>
      </c>
      <c r="I8" s="2">
        <v>1000</v>
      </c>
      <c r="J8" s="2">
        <v>0</v>
      </c>
      <c r="K8" s="3" t="s">
        <v>19</v>
      </c>
    </row>
    <row r="9" spans="1:15" x14ac:dyDescent="0.25">
      <c r="A9" s="2" t="s">
        <v>33</v>
      </c>
      <c r="B9" s="2" t="s">
        <v>34</v>
      </c>
      <c r="C9" s="2" t="s">
        <v>28</v>
      </c>
      <c r="D9" s="2" t="s">
        <v>18</v>
      </c>
      <c r="E9" s="2"/>
      <c r="F9" s="2">
        <v>90</v>
      </c>
      <c r="G9" s="2">
        <v>90</v>
      </c>
      <c r="H9" s="2">
        <v>1000</v>
      </c>
      <c r="I9" s="2">
        <v>1000</v>
      </c>
      <c r="J9" s="2">
        <v>0</v>
      </c>
      <c r="K9" s="3" t="s">
        <v>19</v>
      </c>
    </row>
    <row r="10" spans="1:15" x14ac:dyDescent="0.25">
      <c r="A10" s="4" t="s">
        <v>35</v>
      </c>
      <c r="B10" s="2" t="s">
        <v>36</v>
      </c>
      <c r="C10" s="2" t="s">
        <v>37</v>
      </c>
      <c r="D10" s="2" t="s">
        <v>18</v>
      </c>
      <c r="E10" s="2"/>
      <c r="F10" s="2">
        <v>90</v>
      </c>
      <c r="G10" s="2">
        <v>90</v>
      </c>
      <c r="H10" s="2">
        <v>1000</v>
      </c>
      <c r="I10" s="2">
        <v>1000</v>
      </c>
      <c r="J10" s="2">
        <v>0</v>
      </c>
      <c r="K10" s="3" t="s">
        <v>19</v>
      </c>
    </row>
    <row r="11" spans="1:15" x14ac:dyDescent="0.25">
      <c r="A11" s="4" t="s">
        <v>38</v>
      </c>
      <c r="B11" s="2" t="s">
        <v>39</v>
      </c>
      <c r="C11" s="2" t="s">
        <v>37</v>
      </c>
      <c r="D11" s="2" t="s">
        <v>18</v>
      </c>
      <c r="E11" s="2"/>
      <c r="F11" s="2">
        <v>5.1199998855590003</v>
      </c>
      <c r="G11" s="2">
        <v>0.28999999165500001</v>
      </c>
      <c r="H11" s="2">
        <v>1000</v>
      </c>
      <c r="I11" s="2">
        <v>1000</v>
      </c>
      <c r="J11" s="2">
        <v>0</v>
      </c>
      <c r="K11" s="5" t="s">
        <v>40</v>
      </c>
    </row>
    <row r="12" spans="1:15" x14ac:dyDescent="0.25">
      <c r="A12" s="4" t="s">
        <v>41</v>
      </c>
      <c r="B12" s="2" t="s">
        <v>42</v>
      </c>
      <c r="C12" s="2" t="s">
        <v>37</v>
      </c>
      <c r="D12" s="2" t="s">
        <v>18</v>
      </c>
      <c r="E12" s="2"/>
      <c r="F12" s="2">
        <v>90</v>
      </c>
      <c r="G12" s="2">
        <v>90</v>
      </c>
      <c r="H12" s="2">
        <v>1000</v>
      </c>
      <c r="I12" s="2">
        <v>1000</v>
      </c>
      <c r="J12" s="2">
        <v>0</v>
      </c>
      <c r="K12" s="3" t="s">
        <v>19</v>
      </c>
    </row>
    <row r="13" spans="1:15" x14ac:dyDescent="0.25">
      <c r="A13" s="4" t="s">
        <v>43</v>
      </c>
      <c r="B13" s="2" t="s">
        <v>44</v>
      </c>
      <c r="C13" s="2" t="s">
        <v>37</v>
      </c>
      <c r="D13" s="2" t="s">
        <v>18</v>
      </c>
      <c r="E13" s="2"/>
      <c r="F13" s="2">
        <v>5.1199998855590003</v>
      </c>
      <c r="G13" s="2">
        <v>0.28999999165500001</v>
      </c>
      <c r="H13" s="2">
        <v>1000</v>
      </c>
      <c r="I13" s="2">
        <v>1000</v>
      </c>
      <c r="J13" s="2">
        <v>0</v>
      </c>
      <c r="K13" s="5" t="s">
        <v>40</v>
      </c>
    </row>
    <row r="14" spans="1:15" x14ac:dyDescent="0.25">
      <c r="A14" s="4" t="s">
        <v>45</v>
      </c>
      <c r="B14" s="2" t="s">
        <v>46</v>
      </c>
      <c r="C14" s="2" t="s">
        <v>37</v>
      </c>
      <c r="D14" s="2" t="s">
        <v>18</v>
      </c>
      <c r="E14" s="2"/>
      <c r="F14" s="2">
        <v>90</v>
      </c>
      <c r="G14" s="2">
        <v>90</v>
      </c>
      <c r="H14" s="2">
        <v>1000</v>
      </c>
      <c r="I14" s="2">
        <v>1000</v>
      </c>
      <c r="J14" s="2">
        <v>0</v>
      </c>
      <c r="K14" s="3" t="s">
        <v>19</v>
      </c>
    </row>
    <row r="15" spans="1:15" x14ac:dyDescent="0.25">
      <c r="A15" s="4" t="s">
        <v>47</v>
      </c>
      <c r="B15" s="2" t="s">
        <v>48</v>
      </c>
      <c r="C15" s="2" t="s">
        <v>37</v>
      </c>
      <c r="D15" s="2" t="s">
        <v>18</v>
      </c>
      <c r="E15" s="2"/>
      <c r="F15" s="2">
        <v>5.1199998855590003</v>
      </c>
      <c r="G15" s="2">
        <v>0.28999999165500001</v>
      </c>
      <c r="H15" s="2">
        <v>1000</v>
      </c>
      <c r="I15" s="2">
        <v>1000</v>
      </c>
      <c r="J15" s="2">
        <v>0</v>
      </c>
      <c r="K15" s="5" t="s">
        <v>40</v>
      </c>
    </row>
    <row r="16" spans="1:15" x14ac:dyDescent="0.25">
      <c r="A16" s="4" t="s">
        <v>49</v>
      </c>
      <c r="B16" s="2" t="s">
        <v>50</v>
      </c>
      <c r="C16" s="2" t="s">
        <v>37</v>
      </c>
      <c r="D16" s="2" t="s">
        <v>18</v>
      </c>
      <c r="E16" s="2"/>
      <c r="F16" s="2">
        <v>90</v>
      </c>
      <c r="G16" s="2">
        <v>90</v>
      </c>
      <c r="H16" s="2">
        <v>1000</v>
      </c>
      <c r="I16" s="2">
        <v>1000</v>
      </c>
      <c r="J16" s="2">
        <v>0</v>
      </c>
      <c r="K16" s="3" t="s">
        <v>19</v>
      </c>
    </row>
    <row r="17" spans="1:11" x14ac:dyDescent="0.25">
      <c r="A17" s="4" t="s">
        <v>51</v>
      </c>
      <c r="B17" s="2" t="s">
        <v>52</v>
      </c>
      <c r="C17" s="2" t="s">
        <v>37</v>
      </c>
      <c r="D17" s="2" t="s">
        <v>18</v>
      </c>
      <c r="E17" s="2"/>
      <c r="F17" s="2">
        <v>5.1199998855590003</v>
      </c>
      <c r="G17" s="2">
        <v>0.28999999165500001</v>
      </c>
      <c r="H17" s="2">
        <v>1000</v>
      </c>
      <c r="I17" s="2">
        <v>1000</v>
      </c>
      <c r="J17" s="2">
        <v>0</v>
      </c>
      <c r="K17" s="5" t="s">
        <v>40</v>
      </c>
    </row>
    <row r="18" spans="1:11" x14ac:dyDescent="0.25">
      <c r="A18" s="4" t="s">
        <v>53</v>
      </c>
      <c r="B18" s="2" t="str">
        <f>"Бутылочница FLORA PUSH "&amp;A18</f>
        <v>Бутылочница FLORA PUSH KR05/1/4/150/L</v>
      </c>
      <c r="C18" s="2" t="s">
        <v>37</v>
      </c>
      <c r="D18" s="2" t="s">
        <v>18</v>
      </c>
      <c r="E18" s="2"/>
      <c r="F18" s="2">
        <v>90</v>
      </c>
      <c r="G18" s="2">
        <v>90</v>
      </c>
      <c r="H18" s="2">
        <v>1000</v>
      </c>
      <c r="I18" s="2">
        <v>1000</v>
      </c>
      <c r="J18" s="2">
        <v>0</v>
      </c>
      <c r="K18" s="3" t="s">
        <v>19</v>
      </c>
    </row>
    <row r="19" spans="1:11" x14ac:dyDescent="0.25">
      <c r="A19" s="4" t="s">
        <v>54</v>
      </c>
      <c r="B19" s="2" t="str">
        <f t="shared" ref="B19:B21" si="0">"Бутылочница FLORA PUSH "&amp;A19</f>
        <v>Бутылочница FLORA PUSH KR05/1/4/150/L/GRPH</v>
      </c>
      <c r="C19" s="2" t="s">
        <v>37</v>
      </c>
      <c r="D19" s="2" t="s">
        <v>18</v>
      </c>
      <c r="E19" s="2"/>
      <c r="F19" s="2">
        <v>5.1199998855590003</v>
      </c>
      <c r="G19" s="2">
        <v>0.28999999165500001</v>
      </c>
      <c r="H19" s="2">
        <v>1000</v>
      </c>
      <c r="I19" s="2">
        <v>1000</v>
      </c>
      <c r="J19" s="2">
        <v>0</v>
      </c>
      <c r="K19" s="5" t="s">
        <v>40</v>
      </c>
    </row>
    <row r="20" spans="1:11" x14ac:dyDescent="0.25">
      <c r="A20" s="4" t="s">
        <v>55</v>
      </c>
      <c r="B20" s="2" t="str">
        <f t="shared" si="0"/>
        <v>Бутылочница FLORA PUSH KR05/1/4/200/L</v>
      </c>
      <c r="C20" s="2" t="s">
        <v>37</v>
      </c>
      <c r="D20" s="2" t="s">
        <v>18</v>
      </c>
      <c r="E20" s="2"/>
      <c r="F20" s="2">
        <v>90</v>
      </c>
      <c r="G20" s="2">
        <v>90</v>
      </c>
      <c r="H20" s="2">
        <v>1000</v>
      </c>
      <c r="I20" s="2">
        <v>1000</v>
      </c>
      <c r="J20" s="2">
        <v>0</v>
      </c>
      <c r="K20" s="3" t="s">
        <v>19</v>
      </c>
    </row>
    <row r="21" spans="1:11" x14ac:dyDescent="0.25">
      <c r="A21" s="4" t="s">
        <v>56</v>
      </c>
      <c r="B21" s="2" t="str">
        <f t="shared" si="0"/>
        <v>Бутылочница FLORA PUSH KR05/1/4/200/L/GRPH</v>
      </c>
      <c r="C21" s="2" t="s">
        <v>37</v>
      </c>
      <c r="D21" s="2" t="s">
        <v>18</v>
      </c>
      <c r="E21" s="2"/>
      <c r="F21" s="2">
        <v>5.1199998855590003</v>
      </c>
      <c r="G21" s="2">
        <v>0.28999999165500001</v>
      </c>
      <c r="H21" s="2">
        <v>1000</v>
      </c>
      <c r="I21" s="2">
        <v>1000</v>
      </c>
      <c r="J21" s="2">
        <v>0</v>
      </c>
      <c r="K21" s="5" t="s">
        <v>40</v>
      </c>
    </row>
    <row r="22" spans="1:11" x14ac:dyDescent="0.25">
      <c r="A22" s="4" t="s">
        <v>57</v>
      </c>
      <c r="B22" s="2" t="s">
        <v>58</v>
      </c>
      <c r="C22" s="2" t="s">
        <v>37</v>
      </c>
      <c r="D22" s="2" t="s">
        <v>18</v>
      </c>
      <c r="E22" s="2"/>
      <c r="F22" s="2">
        <v>90</v>
      </c>
      <c r="G22" s="2">
        <v>90</v>
      </c>
      <c r="H22" s="2">
        <v>1000</v>
      </c>
      <c r="I22" s="2">
        <v>1000</v>
      </c>
      <c r="J22" s="2">
        <v>0</v>
      </c>
      <c r="K22" s="3" t="s">
        <v>19</v>
      </c>
    </row>
    <row r="23" spans="1:11" x14ac:dyDescent="0.25">
      <c r="A23" s="4" t="s">
        <v>59</v>
      </c>
      <c r="B23" s="2" t="s">
        <v>60</v>
      </c>
      <c r="C23" s="2" t="s">
        <v>37</v>
      </c>
      <c r="D23" s="2" t="s">
        <v>18</v>
      </c>
      <c r="E23" s="2"/>
      <c r="F23" s="2">
        <v>5.1199998855590003</v>
      </c>
      <c r="G23" s="2">
        <v>0.28999999165500001</v>
      </c>
      <c r="H23" s="2">
        <v>1000</v>
      </c>
      <c r="I23" s="2">
        <v>1000</v>
      </c>
      <c r="J23" s="2">
        <v>0</v>
      </c>
      <c r="K23" s="5" t="s">
        <v>40</v>
      </c>
    </row>
    <row r="24" spans="1:11" x14ac:dyDescent="0.25">
      <c r="A24" s="4" t="s">
        <v>61</v>
      </c>
      <c r="B24" s="2" t="s">
        <v>62</v>
      </c>
      <c r="C24" s="2" t="s">
        <v>37</v>
      </c>
      <c r="D24" s="2" t="s">
        <v>18</v>
      </c>
      <c r="E24" s="2"/>
      <c r="F24" s="2">
        <v>90</v>
      </c>
      <c r="G24" s="2">
        <v>90</v>
      </c>
      <c r="H24" s="2">
        <v>1000</v>
      </c>
      <c r="I24" s="2">
        <v>1000</v>
      </c>
      <c r="J24" s="2">
        <v>0</v>
      </c>
      <c r="K24" s="3" t="s">
        <v>19</v>
      </c>
    </row>
    <row r="25" spans="1:11" x14ac:dyDescent="0.25">
      <c r="A25" s="4" t="s">
        <v>63</v>
      </c>
      <c r="B25" s="2" t="s">
        <v>64</v>
      </c>
      <c r="C25" s="2" t="s">
        <v>37</v>
      </c>
      <c r="D25" s="2" t="s">
        <v>18</v>
      </c>
      <c r="E25" s="2"/>
      <c r="F25" s="2">
        <v>5.1199998855590003</v>
      </c>
      <c r="G25" s="2">
        <v>0.28999999165500001</v>
      </c>
      <c r="H25" s="2">
        <v>1000</v>
      </c>
      <c r="I25" s="2">
        <v>1000</v>
      </c>
      <c r="J25" s="2">
        <v>0</v>
      </c>
      <c r="K25" s="5" t="s">
        <v>40</v>
      </c>
    </row>
    <row r="26" spans="1:11" x14ac:dyDescent="0.25">
      <c r="A26" s="4" t="s">
        <v>65</v>
      </c>
      <c r="B26" s="2" t="s">
        <v>66</v>
      </c>
      <c r="C26" s="2" t="s">
        <v>37</v>
      </c>
      <c r="D26" s="2" t="s">
        <v>18</v>
      </c>
      <c r="E26" s="2"/>
      <c r="F26" s="2">
        <v>90</v>
      </c>
      <c r="G26" s="2">
        <v>90</v>
      </c>
      <c r="H26" s="2">
        <v>1000</v>
      </c>
      <c r="I26" s="2">
        <v>1000</v>
      </c>
      <c r="J26" s="2">
        <v>0</v>
      </c>
      <c r="K26" s="3" t="s">
        <v>19</v>
      </c>
    </row>
    <row r="27" spans="1:11" x14ac:dyDescent="0.25">
      <c r="A27" s="4" t="s">
        <v>67</v>
      </c>
      <c r="B27" s="2" t="s">
        <v>68</v>
      </c>
      <c r="C27" s="2" t="s">
        <v>37</v>
      </c>
      <c r="D27" s="2" t="s">
        <v>18</v>
      </c>
      <c r="E27" s="2"/>
      <c r="F27" s="2">
        <v>5.1199998855590003</v>
      </c>
      <c r="G27" s="2">
        <v>0.28999999165500001</v>
      </c>
      <c r="H27" s="2">
        <v>1000</v>
      </c>
      <c r="I27" s="2">
        <v>1000</v>
      </c>
      <c r="J27" s="2">
        <v>0</v>
      </c>
      <c r="K27" s="5" t="s">
        <v>40</v>
      </c>
    </row>
    <row r="28" spans="1:11" x14ac:dyDescent="0.25">
      <c r="A28" s="4" t="s">
        <v>69</v>
      </c>
      <c r="B28" s="2" t="s">
        <v>70</v>
      </c>
      <c r="C28" s="2" t="s">
        <v>37</v>
      </c>
      <c r="D28" s="2" t="s">
        <v>18</v>
      </c>
      <c r="E28" s="2"/>
      <c r="F28" s="2">
        <v>90</v>
      </c>
      <c r="G28" s="2">
        <v>90</v>
      </c>
      <c r="H28" s="2">
        <v>1000</v>
      </c>
      <c r="I28" s="2">
        <v>1000</v>
      </c>
      <c r="J28" s="2">
        <v>0</v>
      </c>
      <c r="K28" s="3" t="s">
        <v>19</v>
      </c>
    </row>
    <row r="29" spans="1:11" x14ac:dyDescent="0.25">
      <c r="A29" s="4" t="s">
        <v>71</v>
      </c>
      <c r="B29" s="2" t="s">
        <v>72</v>
      </c>
      <c r="C29" s="2" t="s">
        <v>37</v>
      </c>
      <c r="D29" s="2" t="s">
        <v>18</v>
      </c>
      <c r="E29" s="2"/>
      <c r="F29" s="2">
        <v>5.1199998855590003</v>
      </c>
      <c r="G29" s="2">
        <v>0.28999999165500001</v>
      </c>
      <c r="H29" s="2">
        <v>1000</v>
      </c>
      <c r="I29" s="2">
        <v>1000</v>
      </c>
      <c r="J29" s="2">
        <v>0</v>
      </c>
      <c r="K29" s="5" t="s">
        <v>40</v>
      </c>
    </row>
    <row r="30" spans="1:11" x14ac:dyDescent="0.25">
      <c r="A30" s="4" t="s">
        <v>73</v>
      </c>
      <c r="B30" s="2" t="s">
        <v>74</v>
      </c>
      <c r="C30" s="2" t="s">
        <v>37</v>
      </c>
      <c r="D30" s="2" t="s">
        <v>18</v>
      </c>
      <c r="E30" s="2"/>
      <c r="F30" s="2">
        <v>90</v>
      </c>
      <c r="G30" s="2">
        <v>90</v>
      </c>
      <c r="H30" s="2">
        <v>1000</v>
      </c>
      <c r="I30" s="2">
        <v>1000</v>
      </c>
      <c r="J30" s="2">
        <v>0</v>
      </c>
      <c r="K30" s="3" t="s">
        <v>19</v>
      </c>
    </row>
    <row r="31" spans="1:11" x14ac:dyDescent="0.25">
      <c r="A31" s="4" t="s">
        <v>75</v>
      </c>
      <c r="B31" s="2" t="s">
        <v>76</v>
      </c>
      <c r="C31" s="2" t="s">
        <v>37</v>
      </c>
      <c r="D31" s="2" t="s">
        <v>18</v>
      </c>
      <c r="E31" s="2"/>
      <c r="F31" s="2">
        <v>5.1199998855590003</v>
      </c>
      <c r="G31" s="2">
        <v>0.28999999165500001</v>
      </c>
      <c r="H31" s="2">
        <v>1000</v>
      </c>
      <c r="I31" s="2">
        <v>1000</v>
      </c>
      <c r="J31" s="2">
        <v>0</v>
      </c>
      <c r="K31" s="5" t="s">
        <v>40</v>
      </c>
    </row>
    <row r="32" spans="1:11" x14ac:dyDescent="0.25">
      <c r="A32" s="4" t="s">
        <v>77</v>
      </c>
      <c r="B32" s="2" t="s">
        <v>78</v>
      </c>
      <c r="C32" s="2" t="s">
        <v>37</v>
      </c>
      <c r="D32" s="2" t="s">
        <v>18</v>
      </c>
      <c r="E32" s="2"/>
      <c r="F32" s="2">
        <v>90</v>
      </c>
      <c r="G32" s="2">
        <v>90</v>
      </c>
      <c r="H32" s="2">
        <v>1000</v>
      </c>
      <c r="I32" s="2">
        <v>1000</v>
      </c>
      <c r="J32" s="2">
        <v>0</v>
      </c>
      <c r="K32" s="3" t="s">
        <v>19</v>
      </c>
    </row>
    <row r="33" spans="1:11" x14ac:dyDescent="0.25">
      <c r="A33" s="4" t="s">
        <v>79</v>
      </c>
      <c r="B33" s="2" t="s">
        <v>80</v>
      </c>
      <c r="C33" s="2" t="s">
        <v>37</v>
      </c>
      <c r="D33" s="2" t="s">
        <v>18</v>
      </c>
      <c r="E33" s="2"/>
      <c r="F33" s="2">
        <v>5.1199998855590003</v>
      </c>
      <c r="G33" s="2">
        <v>0.28999999165500001</v>
      </c>
      <c r="H33" s="2">
        <v>1000</v>
      </c>
      <c r="I33" s="2">
        <v>1000</v>
      </c>
      <c r="J33" s="2">
        <v>0</v>
      </c>
      <c r="K33" s="5" t="s">
        <v>40</v>
      </c>
    </row>
    <row r="34" spans="1:11" x14ac:dyDescent="0.25">
      <c r="A34" s="4" t="s">
        <v>81</v>
      </c>
      <c r="B34" s="2" t="str">
        <f>"Выдвижная корзина-карго QUADRA "&amp;A34</f>
        <v>Выдвижная корзина-карго QUADRA KR28/1/3/300</v>
      </c>
      <c r="C34" s="2" t="s">
        <v>82</v>
      </c>
      <c r="D34" s="2" t="s">
        <v>18</v>
      </c>
      <c r="E34" s="2"/>
      <c r="F34" s="2">
        <v>90</v>
      </c>
      <c r="G34" s="2">
        <v>90</v>
      </c>
      <c r="H34" s="2">
        <v>1000</v>
      </c>
      <c r="I34" s="2">
        <v>1000</v>
      </c>
      <c r="J34" s="2">
        <v>0</v>
      </c>
      <c r="K34" s="3" t="s">
        <v>19</v>
      </c>
    </row>
    <row r="35" spans="1:11" x14ac:dyDescent="0.25">
      <c r="A35" s="4" t="s">
        <v>83</v>
      </c>
      <c r="B35" s="2" t="str">
        <f t="shared" ref="B35:B37" si="1">"Выдвижная корзина-карго QUADRA "&amp;A35</f>
        <v>Выдвижная корзина-карго QUADRA KR28/1/3/300/GRPH</v>
      </c>
      <c r="C35" s="2" t="s">
        <v>82</v>
      </c>
      <c r="D35" s="2" t="s">
        <v>18</v>
      </c>
      <c r="E35" s="2"/>
      <c r="F35" s="2">
        <v>5.1199998855590003</v>
      </c>
      <c r="G35" s="2">
        <v>0.28999999165500001</v>
      </c>
      <c r="H35" s="2">
        <v>1000</v>
      </c>
      <c r="I35" s="2">
        <v>1000</v>
      </c>
      <c r="J35" s="2">
        <v>0</v>
      </c>
      <c r="K35" s="5" t="s">
        <v>40</v>
      </c>
    </row>
    <row r="36" spans="1:11" x14ac:dyDescent="0.25">
      <c r="A36" s="4" t="s">
        <v>84</v>
      </c>
      <c r="B36" s="2" t="str">
        <f t="shared" si="1"/>
        <v>Выдвижная корзина-карго QUADRA KR28/1/3/400</v>
      </c>
      <c r="C36" s="2" t="s">
        <v>82</v>
      </c>
      <c r="D36" s="2" t="s">
        <v>18</v>
      </c>
      <c r="E36" s="2"/>
      <c r="F36" s="2">
        <v>90</v>
      </c>
      <c r="G36" s="2">
        <v>90</v>
      </c>
      <c r="H36" s="2">
        <v>1000</v>
      </c>
      <c r="I36" s="2">
        <v>1000</v>
      </c>
      <c r="J36" s="2">
        <v>0</v>
      </c>
      <c r="K36" s="3" t="s">
        <v>19</v>
      </c>
    </row>
    <row r="37" spans="1:11" x14ac:dyDescent="0.25">
      <c r="A37" s="4" t="s">
        <v>85</v>
      </c>
      <c r="B37" s="2" t="str">
        <f t="shared" si="1"/>
        <v>Выдвижная корзина-карго QUADRA KR28/1/3/400/GRPH</v>
      </c>
      <c r="C37" s="2" t="s">
        <v>82</v>
      </c>
      <c r="D37" s="2" t="s">
        <v>18</v>
      </c>
      <c r="E37" s="2"/>
      <c r="F37" s="2">
        <v>5.1199998855590003</v>
      </c>
      <c r="G37" s="2">
        <v>0.28999999165500001</v>
      </c>
      <c r="H37" s="2">
        <v>1000</v>
      </c>
      <c r="I37" s="2">
        <v>1000</v>
      </c>
      <c r="J37" s="2">
        <v>0</v>
      </c>
      <c r="K37" s="5" t="s">
        <v>40</v>
      </c>
    </row>
    <row r="38" spans="1:11" x14ac:dyDescent="0.25">
      <c r="A38" s="4" t="s">
        <v>86</v>
      </c>
      <c r="B38" s="2" t="str">
        <f>"Выдвижная корзина-карго QUADRA PUSH "&amp;A38</f>
        <v>Выдвижная корзина-карго QUADRA PUSH KR28/1/4/300</v>
      </c>
      <c r="C38" s="2" t="s">
        <v>82</v>
      </c>
      <c r="D38" s="2" t="s">
        <v>18</v>
      </c>
      <c r="E38" s="2"/>
      <c r="F38" s="2">
        <v>90</v>
      </c>
      <c r="G38" s="2">
        <v>90</v>
      </c>
      <c r="H38" s="2">
        <v>1000</v>
      </c>
      <c r="I38" s="2">
        <v>1000</v>
      </c>
      <c r="J38" s="2">
        <v>0</v>
      </c>
      <c r="K38" s="3" t="s">
        <v>19</v>
      </c>
    </row>
    <row r="39" spans="1:11" x14ac:dyDescent="0.25">
      <c r="A39" s="4" t="s">
        <v>87</v>
      </c>
      <c r="B39" s="2" t="str">
        <f t="shared" ref="B39:B41" si="2">"Выдвижная корзина-карго QUADRA PUSH "&amp;A39</f>
        <v>Выдвижная корзина-карго QUADRA PUSH KR28/1/4/300/GRPH</v>
      </c>
      <c r="C39" s="2" t="s">
        <v>82</v>
      </c>
      <c r="D39" s="2" t="s">
        <v>18</v>
      </c>
      <c r="E39" s="2"/>
      <c r="F39" s="2">
        <v>5.1199998855590003</v>
      </c>
      <c r="G39" s="2">
        <v>0.28999999165500001</v>
      </c>
      <c r="H39" s="2">
        <v>1000</v>
      </c>
      <c r="I39" s="2">
        <v>1000</v>
      </c>
      <c r="J39" s="2">
        <v>0</v>
      </c>
      <c r="K39" s="5" t="s">
        <v>40</v>
      </c>
    </row>
    <row r="40" spans="1:11" x14ac:dyDescent="0.25">
      <c r="A40" s="4" t="s">
        <v>88</v>
      </c>
      <c r="B40" s="2" t="str">
        <f t="shared" si="2"/>
        <v>Выдвижная корзина-карго QUADRA PUSH KR28/1/4/400</v>
      </c>
      <c r="C40" s="2" t="s">
        <v>82</v>
      </c>
      <c r="D40" s="2" t="s">
        <v>18</v>
      </c>
      <c r="E40" s="2"/>
      <c r="F40" s="2">
        <v>90</v>
      </c>
      <c r="G40" s="2">
        <v>90</v>
      </c>
      <c r="H40" s="2">
        <v>1000</v>
      </c>
      <c r="I40" s="2">
        <v>1000</v>
      </c>
      <c r="J40" s="2">
        <v>0</v>
      </c>
      <c r="K40" s="3" t="s">
        <v>19</v>
      </c>
    </row>
    <row r="41" spans="1:11" x14ac:dyDescent="0.25">
      <c r="A41" s="4" t="s">
        <v>89</v>
      </c>
      <c r="B41" s="2" t="str">
        <f t="shared" si="2"/>
        <v>Выдвижная корзина-карго QUADRA PUSH KR28/1/4/400/GRPH</v>
      </c>
      <c r="C41" s="2" t="s">
        <v>82</v>
      </c>
      <c r="D41" s="2" t="s">
        <v>18</v>
      </c>
      <c r="E41" s="2"/>
      <c r="F41" s="2">
        <v>5.1199998855590003</v>
      </c>
      <c r="G41" s="2">
        <v>0.28999999165500001</v>
      </c>
      <c r="H41" s="2">
        <v>1000</v>
      </c>
      <c r="I41" s="2">
        <v>1000</v>
      </c>
      <c r="J41" s="2">
        <v>0</v>
      </c>
      <c r="K41" s="5" t="s">
        <v>40</v>
      </c>
    </row>
    <row r="42" spans="1:11" x14ac:dyDescent="0.25">
      <c r="A42" s="6" t="s">
        <v>90</v>
      </c>
      <c r="B42" s="7" t="str">
        <f>"Бутылочница AURA "&amp;A42</f>
        <v>Бутылочница AURA KR36/1/3/150/L</v>
      </c>
      <c r="C42" s="7" t="s">
        <v>37</v>
      </c>
      <c r="D42" s="7" t="s">
        <v>18</v>
      </c>
      <c r="E42" s="7"/>
      <c r="F42" s="7">
        <v>90</v>
      </c>
      <c r="G42" s="7">
        <v>90</v>
      </c>
      <c r="H42" s="7">
        <v>1000</v>
      </c>
      <c r="I42" s="7">
        <v>1000</v>
      </c>
      <c r="J42" s="7">
        <v>0</v>
      </c>
      <c r="K42" s="3" t="s">
        <v>19</v>
      </c>
    </row>
    <row r="43" spans="1:11" x14ac:dyDescent="0.25">
      <c r="A43" s="6" t="s">
        <v>91</v>
      </c>
      <c r="B43" s="7" t="str">
        <f t="shared" ref="B43:B45" si="3">"Бутылочница AURA "&amp;A43</f>
        <v>Бутылочница AURA KR36/1/3/150/L/GRPH</v>
      </c>
      <c r="C43" s="7" t="s">
        <v>37</v>
      </c>
      <c r="D43" s="7" t="s">
        <v>18</v>
      </c>
      <c r="E43" s="7"/>
      <c r="F43" s="7">
        <v>5.1199998855590003</v>
      </c>
      <c r="G43" s="7">
        <v>0.28999999165500001</v>
      </c>
      <c r="H43" s="7">
        <v>1000</v>
      </c>
      <c r="I43" s="7">
        <v>1000</v>
      </c>
      <c r="J43" s="7">
        <v>0</v>
      </c>
      <c r="K43" s="5" t="s">
        <v>40</v>
      </c>
    </row>
    <row r="44" spans="1:11" x14ac:dyDescent="0.25">
      <c r="A44" s="6" t="s">
        <v>92</v>
      </c>
      <c r="B44" s="7" t="str">
        <f t="shared" si="3"/>
        <v>Бутылочница AURA KR36/1/3/200/L</v>
      </c>
      <c r="C44" s="7" t="s">
        <v>37</v>
      </c>
      <c r="D44" s="7" t="s">
        <v>18</v>
      </c>
      <c r="E44" s="7"/>
      <c r="F44" s="7">
        <v>90</v>
      </c>
      <c r="G44" s="7">
        <v>90</v>
      </c>
      <c r="H44" s="7">
        <v>1000</v>
      </c>
      <c r="I44" s="7">
        <v>1000</v>
      </c>
      <c r="J44" s="7">
        <v>0</v>
      </c>
      <c r="K44" s="3" t="s">
        <v>19</v>
      </c>
    </row>
    <row r="45" spans="1:11" x14ac:dyDescent="0.25">
      <c r="A45" s="6" t="s">
        <v>93</v>
      </c>
      <c r="B45" s="7" t="str">
        <f t="shared" si="3"/>
        <v>Бутылочница AURA KR36/1/3/200/L/GRPH</v>
      </c>
      <c r="C45" s="7" t="s">
        <v>37</v>
      </c>
      <c r="D45" s="7" t="s">
        <v>18</v>
      </c>
      <c r="E45" s="7"/>
      <c r="F45" s="7">
        <v>5.1199998855590003</v>
      </c>
      <c r="G45" s="7">
        <v>0.28999999165500001</v>
      </c>
      <c r="H45" s="7">
        <v>1000</v>
      </c>
      <c r="I45" s="7">
        <v>1000</v>
      </c>
      <c r="J45" s="7">
        <v>0</v>
      </c>
      <c r="K45" s="5" t="s">
        <v>40</v>
      </c>
    </row>
    <row r="46" spans="1:11" x14ac:dyDescent="0.25">
      <c r="A46" s="2" t="s">
        <v>94</v>
      </c>
      <c r="B46" s="2" t="s">
        <v>95</v>
      </c>
      <c r="C46" s="2" t="s">
        <v>82</v>
      </c>
      <c r="D46" s="2" t="s">
        <v>18</v>
      </c>
      <c r="E46" s="2"/>
      <c r="F46" s="2">
        <v>90</v>
      </c>
      <c r="G46" s="2">
        <v>90</v>
      </c>
      <c r="H46" s="2">
        <v>1000</v>
      </c>
      <c r="I46" s="2">
        <v>1000</v>
      </c>
      <c r="J46" s="2">
        <v>0</v>
      </c>
      <c r="K46" s="3" t="s">
        <v>19</v>
      </c>
    </row>
    <row r="47" spans="1:11" x14ac:dyDescent="0.25">
      <c r="A47" s="2" t="s">
        <v>96</v>
      </c>
      <c r="B47" s="2" t="s">
        <v>97</v>
      </c>
      <c r="C47" s="2" t="s">
        <v>82</v>
      </c>
      <c r="D47" s="2" t="s">
        <v>18</v>
      </c>
      <c r="E47" s="2"/>
      <c r="F47" s="2">
        <v>90</v>
      </c>
      <c r="G47" s="2">
        <v>90</v>
      </c>
      <c r="H47" s="2">
        <v>1000</v>
      </c>
      <c r="I47" s="2">
        <v>1000</v>
      </c>
      <c r="J47" s="2">
        <v>0</v>
      </c>
      <c r="K47" s="3" t="s">
        <v>19</v>
      </c>
    </row>
    <row r="48" spans="1:11" x14ac:dyDescent="0.25">
      <c r="A48" s="4" t="s">
        <v>98</v>
      </c>
      <c r="B48" s="2" t="s">
        <v>99</v>
      </c>
      <c r="C48" s="2" t="s">
        <v>37</v>
      </c>
      <c r="D48" s="2" t="s">
        <v>18</v>
      </c>
      <c r="E48" s="2"/>
      <c r="F48" s="2">
        <v>5.1199998855590003</v>
      </c>
      <c r="G48" s="2">
        <v>0.28999999165500001</v>
      </c>
      <c r="H48" s="2">
        <v>1000</v>
      </c>
      <c r="I48" s="2">
        <v>1000</v>
      </c>
      <c r="J48" s="2">
        <v>0</v>
      </c>
      <c r="K48" s="5" t="s">
        <v>40</v>
      </c>
    </row>
    <row r="49" spans="1:11" x14ac:dyDescent="0.25">
      <c r="A49" s="4" t="s">
        <v>100</v>
      </c>
      <c r="B49" s="2" t="s">
        <v>101</v>
      </c>
      <c r="C49" s="2" t="s">
        <v>37</v>
      </c>
      <c r="D49" s="2" t="s">
        <v>18</v>
      </c>
      <c r="E49" s="2"/>
      <c r="F49" s="2">
        <v>5.1199998855590003</v>
      </c>
      <c r="G49" s="2">
        <v>0.28999999165500001</v>
      </c>
      <c r="H49" s="2">
        <v>1000</v>
      </c>
      <c r="I49" s="2">
        <v>1000</v>
      </c>
      <c r="J49" s="2">
        <v>0</v>
      </c>
      <c r="K49" s="5" t="s">
        <v>40</v>
      </c>
    </row>
    <row r="50" spans="1:11" x14ac:dyDescent="0.25">
      <c r="A50" s="4" t="s">
        <v>102</v>
      </c>
      <c r="B50" s="2" t="s">
        <v>103</v>
      </c>
      <c r="C50" s="2" t="s">
        <v>82</v>
      </c>
      <c r="D50" s="2" t="s">
        <v>18</v>
      </c>
      <c r="E50" s="2"/>
      <c r="F50" s="2">
        <v>5.1199998855590003</v>
      </c>
      <c r="G50" s="2">
        <v>0.28999999165500001</v>
      </c>
      <c r="H50" s="2">
        <v>1000</v>
      </c>
      <c r="I50" s="2">
        <v>1000</v>
      </c>
      <c r="J50" s="2">
        <v>0</v>
      </c>
      <c r="K50" s="5" t="s">
        <v>40</v>
      </c>
    </row>
    <row r="51" spans="1:11" x14ac:dyDescent="0.25">
      <c r="A51" s="4" t="s">
        <v>104</v>
      </c>
      <c r="B51" s="2" t="s">
        <v>105</v>
      </c>
      <c r="C51" s="2" t="s">
        <v>82</v>
      </c>
      <c r="D51" s="2" t="s">
        <v>18</v>
      </c>
      <c r="E51" s="2"/>
      <c r="F51" s="2">
        <v>5.1199998855590003</v>
      </c>
      <c r="G51" s="2">
        <v>0.28999999165500001</v>
      </c>
      <c r="H51" s="2">
        <v>1000</v>
      </c>
      <c r="I51" s="2">
        <v>1000</v>
      </c>
      <c r="J51" s="2">
        <v>0</v>
      </c>
      <c r="K51" s="5" t="s">
        <v>40</v>
      </c>
    </row>
    <row r="52" spans="1:11" x14ac:dyDescent="0.25">
      <c r="A52" s="4" t="s">
        <v>106</v>
      </c>
      <c r="B52" s="2" t="s">
        <v>107</v>
      </c>
      <c r="C52" s="2" t="s">
        <v>108</v>
      </c>
      <c r="D52" s="2" t="s">
        <v>18</v>
      </c>
      <c r="E52" s="2"/>
      <c r="F52" s="2">
        <v>5.1199998855590003</v>
      </c>
      <c r="G52" s="2">
        <v>0.28999999165500001</v>
      </c>
      <c r="H52" s="2">
        <v>1000</v>
      </c>
      <c r="I52" s="2">
        <v>1000</v>
      </c>
      <c r="J52" s="2">
        <v>0</v>
      </c>
      <c r="K52" s="5" t="s">
        <v>40</v>
      </c>
    </row>
    <row r="53" spans="1:11" x14ac:dyDescent="0.25">
      <c r="A53" s="6" t="s">
        <v>109</v>
      </c>
      <c r="B53" s="7" t="s">
        <v>110</v>
      </c>
      <c r="C53" s="7" t="s">
        <v>111</v>
      </c>
      <c r="D53" s="7" t="s">
        <v>18</v>
      </c>
      <c r="E53" s="7"/>
      <c r="F53" s="7">
        <v>90</v>
      </c>
      <c r="G53" s="7">
        <v>90</v>
      </c>
      <c r="H53" s="7">
        <v>1000</v>
      </c>
      <c r="I53" s="7">
        <v>1000</v>
      </c>
      <c r="J53" s="7">
        <v>0</v>
      </c>
      <c r="K53" s="3" t="s">
        <v>19</v>
      </c>
    </row>
    <row r="54" spans="1:11" x14ac:dyDescent="0.25">
      <c r="A54" s="6" t="s">
        <v>112</v>
      </c>
      <c r="B54" s="7" t="s">
        <v>113</v>
      </c>
      <c r="C54" s="7" t="s">
        <v>111</v>
      </c>
      <c r="D54" s="7" t="s">
        <v>18</v>
      </c>
      <c r="E54" s="7"/>
      <c r="F54" s="7">
        <v>90</v>
      </c>
      <c r="G54" s="7">
        <v>90</v>
      </c>
      <c r="H54" s="7">
        <v>1000</v>
      </c>
      <c r="I54" s="7">
        <v>1000</v>
      </c>
      <c r="J54" s="7">
        <v>0</v>
      </c>
      <c r="K54" s="3" t="s">
        <v>19</v>
      </c>
    </row>
    <row r="55" spans="1:11" x14ac:dyDescent="0.25">
      <c r="A55" s="4" t="s">
        <v>114</v>
      </c>
      <c r="B55" s="2" t="str">
        <f>"Выдвижная корзина-сушка MIRA "&amp;A55</f>
        <v>Выдвижная корзина-сушка MIRA KRS06/1/3/600</v>
      </c>
      <c r="C55" s="2" t="s">
        <v>111</v>
      </c>
      <c r="D55" s="2" t="s">
        <v>18</v>
      </c>
      <c r="E55" s="2"/>
      <c r="F55" s="2">
        <v>90</v>
      </c>
      <c r="G55" s="2">
        <v>90</v>
      </c>
      <c r="H55" s="2">
        <v>1000</v>
      </c>
      <c r="I55" s="2">
        <v>1000</v>
      </c>
      <c r="J55" s="2">
        <v>0</v>
      </c>
      <c r="K55" s="3" t="s">
        <v>19</v>
      </c>
    </row>
    <row r="56" spans="1:11" x14ac:dyDescent="0.25">
      <c r="A56" s="4" t="s">
        <v>115</v>
      </c>
      <c r="B56" s="2" t="str">
        <f t="shared" ref="B56:B60" si="4">"Выдвижная корзина-сушка MIRA "&amp;A56</f>
        <v>Выдвижная корзина-сушка MIRA KRS06/1/3/800</v>
      </c>
      <c r="C56" s="2" t="s">
        <v>111</v>
      </c>
      <c r="D56" s="2" t="s">
        <v>18</v>
      </c>
      <c r="E56" s="2"/>
      <c r="F56" s="2">
        <v>90</v>
      </c>
      <c r="G56" s="2">
        <v>90</v>
      </c>
      <c r="H56" s="2">
        <v>1000</v>
      </c>
      <c r="I56" s="2">
        <v>1000</v>
      </c>
      <c r="J56" s="2">
        <v>0</v>
      </c>
      <c r="K56" s="3" t="s">
        <v>19</v>
      </c>
    </row>
    <row r="57" spans="1:11" x14ac:dyDescent="0.25">
      <c r="A57" s="4" t="s">
        <v>116</v>
      </c>
      <c r="B57" s="2" t="str">
        <f t="shared" si="4"/>
        <v>Выдвижная корзина-сушка MIRA KRS06/1/3/900</v>
      </c>
      <c r="C57" s="2" t="s">
        <v>111</v>
      </c>
      <c r="D57" s="2" t="s">
        <v>18</v>
      </c>
      <c r="E57" s="2"/>
      <c r="F57" s="2">
        <v>90</v>
      </c>
      <c r="G57" s="2">
        <v>90</v>
      </c>
      <c r="H57" s="2">
        <v>1000</v>
      </c>
      <c r="I57" s="2">
        <v>1000</v>
      </c>
      <c r="J57" s="2">
        <v>0</v>
      </c>
      <c r="K57" s="3" t="s">
        <v>19</v>
      </c>
    </row>
    <row r="58" spans="1:11" x14ac:dyDescent="0.25">
      <c r="A58" s="4" t="s">
        <v>117</v>
      </c>
      <c r="B58" s="2" t="str">
        <f t="shared" si="4"/>
        <v>Выдвижная корзина-сушка MIRA KRS06/1/3/600/GRPH</v>
      </c>
      <c r="C58" s="2" t="s">
        <v>111</v>
      </c>
      <c r="D58" s="2" t="s">
        <v>18</v>
      </c>
      <c r="E58" s="2"/>
      <c r="F58" s="2">
        <v>5.1199998855590003</v>
      </c>
      <c r="G58" s="2">
        <v>0.28999999165500001</v>
      </c>
      <c r="H58" s="2">
        <v>1000</v>
      </c>
      <c r="I58" s="2">
        <v>1000</v>
      </c>
      <c r="J58" s="2">
        <v>0</v>
      </c>
      <c r="K58" s="5" t="s">
        <v>40</v>
      </c>
    </row>
    <row r="59" spans="1:11" x14ac:dyDescent="0.25">
      <c r="A59" s="4" t="s">
        <v>118</v>
      </c>
      <c r="B59" s="2" t="str">
        <f t="shared" si="4"/>
        <v>Выдвижная корзина-сушка MIRA KRS06/1/3/800/GRPH</v>
      </c>
      <c r="C59" s="2" t="s">
        <v>111</v>
      </c>
      <c r="D59" s="2" t="s">
        <v>18</v>
      </c>
      <c r="E59" s="2"/>
      <c r="F59" s="2">
        <v>5.1199998855590003</v>
      </c>
      <c r="G59" s="2">
        <v>0.28999999165500001</v>
      </c>
      <c r="H59" s="2">
        <v>1000</v>
      </c>
      <c r="I59" s="2">
        <v>1000</v>
      </c>
      <c r="J59" s="2">
        <v>0</v>
      </c>
      <c r="K59" s="5" t="s">
        <v>40</v>
      </c>
    </row>
    <row r="60" spans="1:11" x14ac:dyDescent="0.25">
      <c r="A60" s="4" t="s">
        <v>119</v>
      </c>
      <c r="B60" s="2" t="str">
        <f t="shared" si="4"/>
        <v>Выдвижная корзина-сушка MIRA KRS06/1/3/900/GRPH</v>
      </c>
      <c r="C60" s="2" t="s">
        <v>111</v>
      </c>
      <c r="D60" s="2" t="s">
        <v>18</v>
      </c>
      <c r="E60" s="2"/>
      <c r="F60" s="2">
        <v>5.1199998855590003</v>
      </c>
      <c r="G60" s="2">
        <v>0.28999999165500001</v>
      </c>
      <c r="H60" s="2">
        <v>1000</v>
      </c>
      <c r="I60" s="2">
        <v>1000</v>
      </c>
      <c r="J60" s="2">
        <v>0</v>
      </c>
      <c r="K60" s="5" t="s">
        <v>40</v>
      </c>
    </row>
    <row r="61" spans="1:11" x14ac:dyDescent="0.25">
      <c r="A61" s="4" t="s">
        <v>120</v>
      </c>
      <c r="B61" s="2" t="str">
        <f>"Выдвижная корзина-сушка MIRA PUSH "&amp;A61</f>
        <v>Выдвижная корзина-сушка MIRA PUSH KRS06/1/4/600</v>
      </c>
      <c r="C61" s="2" t="s">
        <v>111</v>
      </c>
      <c r="D61" s="2" t="s">
        <v>18</v>
      </c>
      <c r="E61" s="2"/>
      <c r="F61" s="2">
        <v>90</v>
      </c>
      <c r="G61" s="2">
        <v>90</v>
      </c>
      <c r="H61" s="2">
        <v>1000</v>
      </c>
      <c r="I61" s="2">
        <v>1000</v>
      </c>
      <c r="J61" s="2">
        <v>0</v>
      </c>
      <c r="K61" s="3" t="s">
        <v>19</v>
      </c>
    </row>
    <row r="62" spans="1:11" x14ac:dyDescent="0.25">
      <c r="A62" s="4" t="s">
        <v>121</v>
      </c>
      <c r="B62" s="2" t="str">
        <f t="shared" ref="B62:B66" si="5">"Выдвижная корзина-сушка MIRA PUSH "&amp;A62</f>
        <v>Выдвижная корзина-сушка MIRA PUSH KRS06/1/4/800</v>
      </c>
      <c r="C62" s="2" t="s">
        <v>111</v>
      </c>
      <c r="D62" s="2" t="s">
        <v>18</v>
      </c>
      <c r="E62" s="2"/>
      <c r="F62" s="2">
        <v>90</v>
      </c>
      <c r="G62" s="2">
        <v>90</v>
      </c>
      <c r="H62" s="2">
        <v>1000</v>
      </c>
      <c r="I62" s="2">
        <v>1000</v>
      </c>
      <c r="J62" s="2">
        <v>0</v>
      </c>
      <c r="K62" s="3" t="s">
        <v>19</v>
      </c>
    </row>
    <row r="63" spans="1:11" x14ac:dyDescent="0.25">
      <c r="A63" s="4" t="s">
        <v>122</v>
      </c>
      <c r="B63" s="2" t="str">
        <f t="shared" si="5"/>
        <v>Выдвижная корзина-сушка MIRA PUSH KRS06/1/4/900</v>
      </c>
      <c r="C63" s="2" t="s">
        <v>111</v>
      </c>
      <c r="D63" s="2" t="s">
        <v>18</v>
      </c>
      <c r="E63" s="2"/>
      <c r="F63" s="2">
        <v>90</v>
      </c>
      <c r="G63" s="2">
        <v>90</v>
      </c>
      <c r="H63" s="2">
        <v>1000</v>
      </c>
      <c r="I63" s="2">
        <v>1000</v>
      </c>
      <c r="J63" s="2">
        <v>0</v>
      </c>
      <c r="K63" s="3" t="s">
        <v>19</v>
      </c>
    </row>
    <row r="64" spans="1:11" x14ac:dyDescent="0.25">
      <c r="A64" s="4" t="s">
        <v>123</v>
      </c>
      <c r="B64" s="2" t="str">
        <f t="shared" si="5"/>
        <v>Выдвижная корзина-сушка MIRA PUSH KRS06/1/4/600/GRPH</v>
      </c>
      <c r="C64" s="2" t="s">
        <v>111</v>
      </c>
      <c r="D64" s="2" t="s">
        <v>18</v>
      </c>
      <c r="E64" s="2"/>
      <c r="F64" s="2">
        <v>5.1199998855590003</v>
      </c>
      <c r="G64" s="2">
        <v>0.28999999165500001</v>
      </c>
      <c r="H64" s="2">
        <v>1000</v>
      </c>
      <c r="I64" s="2">
        <v>1000</v>
      </c>
      <c r="J64" s="2">
        <v>0</v>
      </c>
      <c r="K64" s="5" t="s">
        <v>40</v>
      </c>
    </row>
    <row r="65" spans="1:11" x14ac:dyDescent="0.25">
      <c r="A65" s="4" t="s">
        <v>124</v>
      </c>
      <c r="B65" s="2" t="str">
        <f t="shared" si="5"/>
        <v>Выдвижная корзина-сушка MIRA PUSH KRS06/1/4/800/GRPH</v>
      </c>
      <c r="C65" s="2" t="s">
        <v>111</v>
      </c>
      <c r="D65" s="2" t="s">
        <v>18</v>
      </c>
      <c r="E65" s="2"/>
      <c r="F65" s="2">
        <v>5.1199998855590003</v>
      </c>
      <c r="G65" s="2">
        <v>0.28999999165500001</v>
      </c>
      <c r="H65" s="2">
        <v>1000</v>
      </c>
      <c r="I65" s="2">
        <v>1000</v>
      </c>
      <c r="J65" s="2">
        <v>0</v>
      </c>
      <c r="K65" s="5" t="s">
        <v>40</v>
      </c>
    </row>
    <row r="66" spans="1:11" x14ac:dyDescent="0.25">
      <c r="A66" s="4" t="s">
        <v>125</v>
      </c>
      <c r="B66" s="2" t="str">
        <f t="shared" si="5"/>
        <v>Выдвижная корзина-сушка MIRA PUSH KRS06/1/4/900/GRPH</v>
      </c>
      <c r="C66" s="2" t="s">
        <v>111</v>
      </c>
      <c r="D66" s="2" t="s">
        <v>18</v>
      </c>
      <c r="E66" s="2"/>
      <c r="F66" s="2">
        <v>5.1199998855590003</v>
      </c>
      <c r="G66" s="2">
        <v>0.28999999165500001</v>
      </c>
      <c r="H66" s="2">
        <v>1000</v>
      </c>
      <c r="I66" s="2">
        <v>1000</v>
      </c>
      <c r="J66" s="2">
        <v>0</v>
      </c>
      <c r="K66" s="5" t="s">
        <v>40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ВЫДВИЖНЫЕ КОРЗИНЫ ДЛЯ КУХНИ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Name Surname</dc:creator>
  <cp:lastModifiedBy>Name Surname</cp:lastModifiedBy>
  <dcterms:created xsi:type="dcterms:W3CDTF">2025-10-29T16:55:22Z</dcterms:created>
  <dcterms:modified xsi:type="dcterms:W3CDTF">2025-10-29T16:55:22Z</dcterms:modified>
</cp:coreProperties>
</file>